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览表" sheetId="3" r:id="rId1"/>
  </sheets>
  <definedNames>
    <definedName name="_xlnm.Print_Titles" localSheetId="0">一览表!$1:$2</definedName>
  </definedNames>
  <calcPr calcId="144525"/>
</workbook>
</file>

<file path=xl/sharedStrings.xml><?xml version="1.0" encoding="utf-8"?>
<sst xmlns="http://schemas.openxmlformats.org/spreadsheetml/2006/main" count="138">
  <si>
    <r>
      <rPr>
        <b/>
        <sz val="14"/>
        <color rgb="FF000000"/>
        <rFont val="宋体"/>
        <charset val="134"/>
      </rPr>
      <t xml:space="preserve">2018年度国家社科基金项目立项经费（一期）拨付一览表
                                            </t>
    </r>
    <r>
      <rPr>
        <b/>
        <sz val="10"/>
        <color rgb="FF000000"/>
        <rFont val="宋体"/>
        <charset val="134"/>
      </rPr>
      <t xml:space="preserve">                                               （经费单位：万元）</t>
    </r>
  </si>
  <si>
    <t>序号</t>
  </si>
  <si>
    <t>经费卡号</t>
  </si>
  <si>
    <t>项目类别</t>
  </si>
  <si>
    <t>项目名称</t>
  </si>
  <si>
    <t>批准号</t>
  </si>
  <si>
    <t>负责人</t>
  </si>
  <si>
    <t>批准额度</t>
  </si>
  <si>
    <t>2018年拨付经费</t>
  </si>
  <si>
    <t>其中，直接经费（70%）</t>
  </si>
  <si>
    <t>其中，间接经费</t>
  </si>
  <si>
    <t>学校科研资源占用费</t>
  </si>
  <si>
    <t>起止时间</t>
  </si>
  <si>
    <t>承担单位</t>
  </si>
  <si>
    <t>———</t>
  </si>
  <si>
    <t>重点项目</t>
  </si>
  <si>
    <t>宋代治军理念与朝政关系研究</t>
  </si>
  <si>
    <t>18AZS009</t>
  </si>
  <si>
    <t>陈峰</t>
  </si>
  <si>
    <t>2018.06.21-2021.07.30</t>
  </si>
  <si>
    <t>历史学院</t>
  </si>
  <si>
    <t>新疆巴里坤泉儿沟遗址考古发掘资料整理与综合研究</t>
  </si>
  <si>
    <t>18AKG004</t>
  </si>
  <si>
    <t>马健</t>
  </si>
  <si>
    <t>2018.06.21-2021.06.30</t>
  </si>
  <si>
    <t>文化遗产学院</t>
  </si>
  <si>
    <t>阿拉伯国家政治继承问题研究</t>
  </si>
  <si>
    <t>18ASS005</t>
  </si>
  <si>
    <t>闫伟</t>
  </si>
  <si>
    <t>2018.06.21-2021.07.01</t>
  </si>
  <si>
    <t>中东研究所</t>
  </si>
  <si>
    <t>一般项目</t>
  </si>
  <si>
    <t>中国县政府治理能力现代化评估指标体系构建及其应用研究</t>
  </si>
  <si>
    <t>18BZZ088</t>
  </si>
  <si>
    <t>郭斌</t>
  </si>
  <si>
    <t>公共管理学院</t>
  </si>
  <si>
    <t>政治社会学视野下常住大陆台湾人的离散与认同研究</t>
  </si>
  <si>
    <t>18BZZ116</t>
  </si>
  <si>
    <t>郭俊伟</t>
  </si>
  <si>
    <t>2018.06.21-2021.12.31</t>
  </si>
  <si>
    <t>责任保险参与政府应急管理成本分担的路径研究</t>
  </si>
  <si>
    <t>18BFX048</t>
  </si>
  <si>
    <t>雷晓康</t>
  </si>
  <si>
    <t>2018.06.21-2021.12.30</t>
  </si>
  <si>
    <t>农村地区民间信仰参与互助养老研究</t>
  </si>
  <si>
    <t>18BSH166</t>
  </si>
  <si>
    <t>唐丽娜</t>
  </si>
  <si>
    <t>健康扶贫视角下西部农村老年人因病致贫返贫的协同治理研究</t>
  </si>
  <si>
    <t>18BSH047</t>
  </si>
  <si>
    <t>翟绍果</t>
  </si>
  <si>
    <t>2018.06.21-2020.12.31</t>
  </si>
  <si>
    <t>贫困地区智残人群生存状态与精准扶贫研究</t>
  </si>
  <si>
    <t>18BRK011</t>
  </si>
  <si>
    <t>高晓彩</t>
  </si>
  <si>
    <t>供给侧视阈下旅游目的地治理体系构建研究</t>
  </si>
  <si>
    <t>18BJY189</t>
  </si>
  <si>
    <t>郭亚军</t>
  </si>
  <si>
    <t>经济管理学院</t>
  </si>
  <si>
    <t>宋代官宦世家群体研究</t>
  </si>
  <si>
    <t>18BZS056</t>
  </si>
  <si>
    <t>王善军</t>
  </si>
  <si>
    <t>陕甘总督与清朝西北疆域形成及治理研究</t>
  </si>
  <si>
    <t>18BZS121</t>
  </si>
  <si>
    <t>陈跃</t>
  </si>
  <si>
    <t>美国佛利尔美术馆所藏中国考古档案的整理与研究</t>
  </si>
  <si>
    <t>18BKG037</t>
  </si>
  <si>
    <t>刘斌</t>
  </si>
  <si>
    <t>20世纪中国“水浒戏”剧本研究</t>
  </si>
  <si>
    <t>18BZW156</t>
  </si>
  <si>
    <t>焦欣波</t>
  </si>
  <si>
    <t>2018.06.21-2020.12.30</t>
  </si>
  <si>
    <t>文学院</t>
  </si>
  <si>
    <t>“一带一路”重大涉华突发事件传播话语“噪音”研究</t>
  </si>
  <si>
    <t>18BXW025</t>
  </si>
  <si>
    <t>田新玲</t>
  </si>
  <si>
    <t>新闻传播学院</t>
  </si>
  <si>
    <t>19世纪新教华文报刊形塑“汉语文化圈”多重认同机制研究</t>
  </si>
  <si>
    <t>18BXW012</t>
  </si>
  <si>
    <t>李安定</t>
  </si>
  <si>
    <t>2018.06.21-2021.12.20</t>
  </si>
  <si>
    <t>关中十六国北朝墓葬出土器物研究</t>
  </si>
  <si>
    <t>18BKG025</t>
  </si>
  <si>
    <t>尹夏清</t>
  </si>
  <si>
    <t>艺术学院</t>
  </si>
  <si>
    <t>唐代长安伊斯兰教及穆斯林群体研究</t>
  </si>
  <si>
    <t>18BZJ038</t>
  </si>
  <si>
    <t>马健君</t>
  </si>
  <si>
    <t>2018.06.21-2022.12.31</t>
  </si>
  <si>
    <t>西部项目</t>
  </si>
  <si>
    <t>侯外庐与20世纪中国史学研究</t>
  </si>
  <si>
    <t>18XZS003</t>
  </si>
  <si>
    <t>兰梁斌</t>
  </si>
  <si>
    <t>10-13世纪中国北方少数民族的宗教思想与文化认同研究</t>
  </si>
  <si>
    <t>18XZJ014</t>
  </si>
  <si>
    <t>袁志伟</t>
  </si>
  <si>
    <t>马克思主义学院</t>
  </si>
  <si>
    <t>互联网群组治理与社会资本的约束作用研究</t>
  </si>
  <si>
    <t>18XXW012</t>
  </si>
  <si>
    <t>来向武</t>
  </si>
  <si>
    <t>青年项目</t>
  </si>
  <si>
    <t>基于风险评估模型的濒危档案文献遗产等级保护体系研究</t>
  </si>
  <si>
    <t>18CTQ038</t>
  </si>
  <si>
    <t>李姗姗</t>
  </si>
  <si>
    <t>新时代中国经济从高速增长转向高质量发展的结构转化机制研究</t>
  </si>
  <si>
    <t>18CJL014</t>
  </si>
  <si>
    <t>郭晗</t>
  </si>
  <si>
    <t>中央统军体制与南宋政权的秩序构建研究</t>
  </si>
  <si>
    <t>18CZS024</t>
  </si>
  <si>
    <t>贾连港</t>
  </si>
  <si>
    <t>命运共同体的理性观基础研究</t>
  </si>
  <si>
    <t>18CZX006</t>
  </si>
  <si>
    <t>宋晓丹</t>
  </si>
  <si>
    <t>2018.06.21-2021.05.01</t>
  </si>
  <si>
    <t>二十世纪中国文化保守主义民族国家建构理论研究</t>
  </si>
  <si>
    <t>18CZX034</t>
  </si>
  <si>
    <t>李强</t>
  </si>
  <si>
    <t>甘肃墩坪西戎墓地用牲的动物考古学研究</t>
  </si>
  <si>
    <t>18CKG024</t>
  </si>
  <si>
    <t>李悦</t>
  </si>
  <si>
    <t>乌兹别克斯坦拉巴特墓地出土人骨研究</t>
  </si>
  <si>
    <t>18CKG027</t>
  </si>
  <si>
    <t>赵东月</t>
  </si>
  <si>
    <t>明代复古派的域外受容与日本蘐园派研究</t>
  </si>
  <si>
    <t>18CZW015</t>
  </si>
  <si>
    <t>陈艳</t>
  </si>
  <si>
    <t>2018.06.21-2020.08.30</t>
  </si>
  <si>
    <t>汉语语素组合的层级结构与线性顺序研究</t>
  </si>
  <si>
    <t>18CYY046</t>
  </si>
  <si>
    <t>杨炎华</t>
  </si>
  <si>
    <t>2018.06.21-2021.09.30</t>
  </si>
  <si>
    <t>郊祀音乐与汉代大一统理论研究</t>
  </si>
  <si>
    <t>18CZS011</t>
  </si>
  <si>
    <t>张俊杰</t>
  </si>
  <si>
    <t>“一带一路”倡议在以色列推进的重点与难点研究</t>
  </si>
  <si>
    <t>18CGJ023</t>
  </si>
  <si>
    <t>李玮</t>
  </si>
  <si>
    <t>合计：陆佰伍拾万元</t>
  </si>
  <si>
    <t>注：1、2018年度国家社科基金项目经费参照《国家社会科学基金项目资金管理办法》拨付，其中直接经费、间接经费比例分别为70%、30%；
   2、2018年拨付“批准经费金额”70%用于直接经费，“批准经费金额”扣除直接经费剩余部分用于间接经费拨付，待项目如期结项的“尾款”将用于2018年度间接经费30%缺少部分；
   3、参照《西北大学科研经费管理办法（试行）》规定，“学校科研资源占用费”将从间接费用中提取，重点课题提取0.3万元，一般课题提取0.2万元，一次性提取并纳入学校管理账户。
   4、为保证经费使用安全，经费卡号可进入财务个人系统查询。</t>
  </si>
</sst>
</file>

<file path=xl/styles.xml><?xml version="1.0" encoding="utf-8"?>
<styleSheet xmlns="http://schemas.openxmlformats.org/spreadsheetml/2006/main">
  <numFmts count="7">
    <numFmt numFmtId="176" formatCode="0.0"/>
    <numFmt numFmtId="177" formatCode="0.0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rgb="FFFF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6">
    <xf numFmtId="0" fontId="0" fillId="0" borderId="0" xfId="0"/>
    <xf numFmtId="0" fontId="0" fillId="0" borderId="0" xfId="50" applyBorder="1" applyAlignment="1">
      <alignment horizontal="center"/>
    </xf>
    <xf numFmtId="0" fontId="1" fillId="0" borderId="0" xfId="50" applyFont="1" applyBorder="1"/>
    <xf numFmtId="0" fontId="0" fillId="0" borderId="0" xfId="50" applyBorder="1"/>
    <xf numFmtId="0" fontId="2" fillId="0" borderId="0" xfId="50" applyNumberFormat="1" applyFont="1" applyFill="1" applyBorder="1" applyAlignment="1">
      <alignment horizontal="center" vertical="center" wrapText="1"/>
    </xf>
    <xf numFmtId="0" fontId="3" fillId="0" borderId="0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178" fontId="4" fillId="0" borderId="2" xfId="50" applyNumberFormat="1" applyFont="1" applyFill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7" fontId="1" fillId="0" borderId="3" xfId="50" applyNumberFormat="1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/>
    </xf>
    <xf numFmtId="0" fontId="8" fillId="0" borderId="5" xfId="50" applyFont="1" applyBorder="1" applyAlignment="1">
      <alignment horizontal="center" vertical="center"/>
    </xf>
    <xf numFmtId="0" fontId="8" fillId="0" borderId="6" xfId="50" applyFont="1" applyBorder="1" applyAlignment="1">
      <alignment horizontal="center" vertical="center"/>
    </xf>
    <xf numFmtId="177" fontId="4" fillId="0" borderId="3" xfId="50" applyNumberFormat="1" applyFont="1" applyBorder="1" applyAlignment="1">
      <alignment horizontal="center" vertical="center" wrapText="1"/>
    </xf>
    <xf numFmtId="0" fontId="9" fillId="0" borderId="0" xfId="50" applyFont="1" applyBorder="1" applyAlignment="1">
      <alignment horizontal="left" vertical="center" wrapText="1"/>
    </xf>
    <xf numFmtId="0" fontId="9" fillId="0" borderId="0" xfId="50" applyFont="1" applyBorder="1" applyAlignment="1">
      <alignment horizontal="left" vertical="center"/>
    </xf>
    <xf numFmtId="177" fontId="1" fillId="2" borderId="3" xfId="50" applyNumberFormat="1" applyFont="1" applyFill="1" applyBorder="1" applyAlignment="1">
      <alignment horizontal="center" vertical="center" wrapText="1"/>
    </xf>
    <xf numFmtId="0" fontId="0" fillId="0" borderId="3" xfId="50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view="pageBreakPreview" zoomScale="115" zoomScaleNormal="100" zoomScaleSheetLayoutView="115" workbookViewId="0">
      <selection activeCell="O12" sqref="O12"/>
    </sheetView>
  </sheetViews>
  <sheetFormatPr defaultColWidth="9.75" defaultRowHeight="13.5"/>
  <cols>
    <col min="1" max="1" width="4.375" style="3" customWidth="1"/>
    <col min="2" max="2" width="9.89166666666667" style="3" customWidth="1"/>
    <col min="3" max="3" width="8.5" style="1" customWidth="1"/>
    <col min="4" max="4" width="27.6" style="3" customWidth="1"/>
    <col min="5" max="5" width="8.375" style="1" customWidth="1"/>
    <col min="6" max="6" width="7.75" style="3" customWidth="1"/>
    <col min="7" max="7" width="8.25" style="3" customWidth="1"/>
    <col min="8" max="8" width="7.875" style="3" customWidth="1"/>
    <col min="9" max="9" width="8.75" style="3" customWidth="1"/>
    <col min="10" max="10" width="7.875" style="3" customWidth="1"/>
    <col min="11" max="11" width="9.78333333333333" style="3" customWidth="1"/>
    <col min="12" max="12" width="21.3" style="3" customWidth="1"/>
    <col min="13" max="13" width="16.125" style="1" customWidth="1"/>
    <col min="14" max="254" width="9" style="3" customWidth="1"/>
    <col min="255" max="255" width="5" style="3" customWidth="1"/>
    <col min="256" max="16384" width="9.75" style="3"/>
  </cols>
  <sheetData>
    <row r="1" s="1" customFormat="1" ht="37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6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6" t="s">
        <v>12</v>
      </c>
      <c r="M2" s="6" t="s">
        <v>13</v>
      </c>
    </row>
    <row r="3" customFormat="1" ht="24" customHeight="1" spans="1:13">
      <c r="A3" s="9"/>
      <c r="B3" s="9"/>
      <c r="C3" s="9"/>
      <c r="D3" s="9"/>
      <c r="E3" s="10"/>
      <c r="F3" s="9"/>
      <c r="G3" s="11"/>
      <c r="H3" s="11"/>
      <c r="I3" s="11"/>
      <c r="J3" s="11"/>
      <c r="K3" s="11"/>
      <c r="L3" s="9"/>
      <c r="M3" s="9"/>
    </row>
    <row r="4" s="2" customFormat="1" ht="24" customHeight="1" spans="1:13">
      <c r="A4" s="12">
        <v>1</v>
      </c>
      <c r="B4" s="13" t="s">
        <v>14</v>
      </c>
      <c r="C4" s="14" t="s">
        <v>15</v>
      </c>
      <c r="D4" s="15" t="s">
        <v>16</v>
      </c>
      <c r="E4" s="14" t="s">
        <v>17</v>
      </c>
      <c r="F4" s="14" t="s">
        <v>18</v>
      </c>
      <c r="G4" s="16">
        <v>35</v>
      </c>
      <c r="H4" s="17">
        <v>33</v>
      </c>
      <c r="I4" s="24">
        <f>G4*0.7</f>
        <v>24.5</v>
      </c>
      <c r="J4" s="24">
        <f>H4-I4-K4</f>
        <v>8.2</v>
      </c>
      <c r="K4" s="24">
        <v>0.3</v>
      </c>
      <c r="L4" s="14" t="s">
        <v>19</v>
      </c>
      <c r="M4" s="14" t="s">
        <v>20</v>
      </c>
    </row>
    <row r="5" s="2" customFormat="1" ht="24" customHeight="1" spans="1:13">
      <c r="A5" s="12">
        <v>2</v>
      </c>
      <c r="B5" s="13" t="s">
        <v>14</v>
      </c>
      <c r="C5" s="14" t="s">
        <v>15</v>
      </c>
      <c r="D5" s="15" t="s">
        <v>21</v>
      </c>
      <c r="E5" s="14" t="s">
        <v>22</v>
      </c>
      <c r="F5" s="14" t="s">
        <v>23</v>
      </c>
      <c r="G5" s="16">
        <v>35</v>
      </c>
      <c r="H5" s="17">
        <v>33</v>
      </c>
      <c r="I5" s="24">
        <f>G5*0.7</f>
        <v>24.5</v>
      </c>
      <c r="J5" s="24">
        <f t="shared" ref="J5:J35" si="0">H5-I5-K5</f>
        <v>8.2</v>
      </c>
      <c r="K5" s="24">
        <v>0.3</v>
      </c>
      <c r="L5" s="14" t="s">
        <v>24</v>
      </c>
      <c r="M5" s="14" t="s">
        <v>25</v>
      </c>
    </row>
    <row r="6" s="2" customFormat="1" ht="24" customHeight="1" spans="1:13">
      <c r="A6" s="12">
        <v>3</v>
      </c>
      <c r="B6" s="13" t="s">
        <v>14</v>
      </c>
      <c r="C6" s="14" t="s">
        <v>15</v>
      </c>
      <c r="D6" s="15" t="s">
        <v>26</v>
      </c>
      <c r="E6" s="14" t="s">
        <v>27</v>
      </c>
      <c r="F6" s="14" t="s">
        <v>28</v>
      </c>
      <c r="G6" s="16">
        <v>35</v>
      </c>
      <c r="H6" s="17">
        <v>33</v>
      </c>
      <c r="I6" s="24">
        <f>G6*0.7</f>
        <v>24.5</v>
      </c>
      <c r="J6" s="24">
        <f t="shared" si="0"/>
        <v>8.2</v>
      </c>
      <c r="K6" s="24">
        <v>0.3</v>
      </c>
      <c r="L6" s="14" t="s">
        <v>29</v>
      </c>
      <c r="M6" s="14" t="s">
        <v>30</v>
      </c>
    </row>
    <row r="7" s="2" customFormat="1" ht="24" customHeight="1" spans="1:13">
      <c r="A7" s="12">
        <v>4</v>
      </c>
      <c r="B7" s="13" t="s">
        <v>14</v>
      </c>
      <c r="C7" s="14" t="s">
        <v>31</v>
      </c>
      <c r="D7" s="15" t="s">
        <v>32</v>
      </c>
      <c r="E7" s="14" t="s">
        <v>33</v>
      </c>
      <c r="F7" s="14" t="s">
        <v>34</v>
      </c>
      <c r="G7" s="16">
        <v>20</v>
      </c>
      <c r="H7" s="17">
        <v>19</v>
      </c>
      <c r="I7" s="24">
        <f t="shared" ref="I5:I30" si="1">G7*0.7</f>
        <v>14</v>
      </c>
      <c r="J7" s="24">
        <f t="shared" si="0"/>
        <v>4.8</v>
      </c>
      <c r="K7" s="24">
        <v>0.2</v>
      </c>
      <c r="L7" s="14" t="s">
        <v>24</v>
      </c>
      <c r="M7" s="14" t="s">
        <v>35</v>
      </c>
    </row>
    <row r="8" s="2" customFormat="1" ht="24" customHeight="1" spans="1:13">
      <c r="A8" s="12">
        <v>5</v>
      </c>
      <c r="B8" s="13" t="s">
        <v>14</v>
      </c>
      <c r="C8" s="14" t="s">
        <v>31</v>
      </c>
      <c r="D8" s="15" t="s">
        <v>36</v>
      </c>
      <c r="E8" s="14" t="s">
        <v>37</v>
      </c>
      <c r="F8" s="14" t="s">
        <v>38</v>
      </c>
      <c r="G8" s="16">
        <v>20</v>
      </c>
      <c r="H8" s="17">
        <v>19</v>
      </c>
      <c r="I8" s="24">
        <f t="shared" si="1"/>
        <v>14</v>
      </c>
      <c r="J8" s="24">
        <f t="shared" si="0"/>
        <v>4.8</v>
      </c>
      <c r="K8" s="24">
        <v>0.2</v>
      </c>
      <c r="L8" s="14" t="s">
        <v>39</v>
      </c>
      <c r="M8" s="14" t="s">
        <v>35</v>
      </c>
    </row>
    <row r="9" s="2" customFormat="1" ht="24" customHeight="1" spans="1:13">
      <c r="A9" s="12">
        <v>6</v>
      </c>
      <c r="B9" s="13" t="s">
        <v>14</v>
      </c>
      <c r="C9" s="14" t="s">
        <v>31</v>
      </c>
      <c r="D9" s="15" t="s">
        <v>40</v>
      </c>
      <c r="E9" s="14" t="s">
        <v>41</v>
      </c>
      <c r="F9" s="14" t="s">
        <v>42</v>
      </c>
      <c r="G9" s="16">
        <v>20</v>
      </c>
      <c r="H9" s="17">
        <v>19</v>
      </c>
      <c r="I9" s="24">
        <f t="shared" si="1"/>
        <v>14</v>
      </c>
      <c r="J9" s="24">
        <f t="shared" si="0"/>
        <v>4.8</v>
      </c>
      <c r="K9" s="24">
        <v>0.2</v>
      </c>
      <c r="L9" s="14" t="s">
        <v>43</v>
      </c>
      <c r="M9" s="14" t="s">
        <v>35</v>
      </c>
    </row>
    <row r="10" s="2" customFormat="1" ht="24" customHeight="1" spans="1:13">
      <c r="A10" s="12">
        <v>7</v>
      </c>
      <c r="B10" s="13" t="s">
        <v>14</v>
      </c>
      <c r="C10" s="14" t="s">
        <v>31</v>
      </c>
      <c r="D10" s="15" t="s">
        <v>44</v>
      </c>
      <c r="E10" s="14" t="s">
        <v>45</v>
      </c>
      <c r="F10" s="14" t="s">
        <v>46</v>
      </c>
      <c r="G10" s="16">
        <v>20</v>
      </c>
      <c r="H10" s="17">
        <v>19</v>
      </c>
      <c r="I10" s="24">
        <f t="shared" si="1"/>
        <v>14</v>
      </c>
      <c r="J10" s="24">
        <f t="shared" si="0"/>
        <v>4.8</v>
      </c>
      <c r="K10" s="24">
        <v>0.2</v>
      </c>
      <c r="L10" s="14" t="s">
        <v>19</v>
      </c>
      <c r="M10" s="14" t="s">
        <v>35</v>
      </c>
    </row>
    <row r="11" s="2" customFormat="1" ht="24" customHeight="1" spans="1:13">
      <c r="A11" s="12">
        <v>8</v>
      </c>
      <c r="B11" s="13" t="s">
        <v>14</v>
      </c>
      <c r="C11" s="14" t="s">
        <v>31</v>
      </c>
      <c r="D11" s="15" t="s">
        <v>47</v>
      </c>
      <c r="E11" s="14" t="s">
        <v>48</v>
      </c>
      <c r="F11" s="14" t="s">
        <v>49</v>
      </c>
      <c r="G11" s="16">
        <v>20</v>
      </c>
      <c r="H11" s="17">
        <v>19</v>
      </c>
      <c r="I11" s="24">
        <f t="shared" si="1"/>
        <v>14</v>
      </c>
      <c r="J11" s="24">
        <f t="shared" si="0"/>
        <v>4.8</v>
      </c>
      <c r="K11" s="24">
        <v>0.2</v>
      </c>
      <c r="L11" s="14" t="s">
        <v>50</v>
      </c>
      <c r="M11" s="14" t="s">
        <v>35</v>
      </c>
    </row>
    <row r="12" s="2" customFormat="1" ht="24" customHeight="1" spans="1:13">
      <c r="A12" s="12">
        <v>9</v>
      </c>
      <c r="B12" s="13" t="s">
        <v>14</v>
      </c>
      <c r="C12" s="14" t="s">
        <v>31</v>
      </c>
      <c r="D12" s="15" t="s">
        <v>51</v>
      </c>
      <c r="E12" s="14" t="s">
        <v>52</v>
      </c>
      <c r="F12" s="14" t="s">
        <v>53</v>
      </c>
      <c r="G12" s="16">
        <v>20</v>
      </c>
      <c r="H12" s="17">
        <v>19</v>
      </c>
      <c r="I12" s="24">
        <f t="shared" si="1"/>
        <v>14</v>
      </c>
      <c r="J12" s="24">
        <f t="shared" si="0"/>
        <v>4.8</v>
      </c>
      <c r="K12" s="24">
        <v>0.2</v>
      </c>
      <c r="L12" s="14" t="s">
        <v>43</v>
      </c>
      <c r="M12" s="14" t="s">
        <v>35</v>
      </c>
    </row>
    <row r="13" s="2" customFormat="1" ht="24" customHeight="1" spans="1:13">
      <c r="A13" s="12">
        <v>10</v>
      </c>
      <c r="B13" s="13" t="s">
        <v>14</v>
      </c>
      <c r="C13" s="14" t="s">
        <v>31</v>
      </c>
      <c r="D13" s="15" t="s">
        <v>54</v>
      </c>
      <c r="E13" s="14" t="s">
        <v>55</v>
      </c>
      <c r="F13" s="14" t="s">
        <v>56</v>
      </c>
      <c r="G13" s="16">
        <v>20</v>
      </c>
      <c r="H13" s="17">
        <v>19</v>
      </c>
      <c r="I13" s="24">
        <f t="shared" si="1"/>
        <v>14</v>
      </c>
      <c r="J13" s="24">
        <f t="shared" si="0"/>
        <v>4.8</v>
      </c>
      <c r="K13" s="24">
        <v>0.2</v>
      </c>
      <c r="L13" s="14" t="s">
        <v>43</v>
      </c>
      <c r="M13" s="14" t="s">
        <v>57</v>
      </c>
    </row>
    <row r="14" s="2" customFormat="1" ht="24" customHeight="1" spans="1:13">
      <c r="A14" s="12">
        <v>11</v>
      </c>
      <c r="B14" s="13" t="s">
        <v>14</v>
      </c>
      <c r="C14" s="14" t="s">
        <v>31</v>
      </c>
      <c r="D14" s="15" t="s">
        <v>58</v>
      </c>
      <c r="E14" s="14" t="s">
        <v>59</v>
      </c>
      <c r="F14" s="14" t="s">
        <v>60</v>
      </c>
      <c r="G14" s="16">
        <v>20</v>
      </c>
      <c r="H14" s="17">
        <v>19</v>
      </c>
      <c r="I14" s="24">
        <f t="shared" si="1"/>
        <v>14</v>
      </c>
      <c r="J14" s="24">
        <f t="shared" si="0"/>
        <v>4.8</v>
      </c>
      <c r="K14" s="24">
        <v>0.2</v>
      </c>
      <c r="L14" s="14" t="s">
        <v>39</v>
      </c>
      <c r="M14" s="14" t="s">
        <v>20</v>
      </c>
    </row>
    <row r="15" s="2" customFormat="1" ht="24" customHeight="1" spans="1:13">
      <c r="A15" s="12">
        <v>12</v>
      </c>
      <c r="B15" s="13" t="s">
        <v>14</v>
      </c>
      <c r="C15" s="14" t="s">
        <v>31</v>
      </c>
      <c r="D15" s="15" t="s">
        <v>61</v>
      </c>
      <c r="E15" s="14" t="s">
        <v>62</v>
      </c>
      <c r="F15" s="14" t="s">
        <v>63</v>
      </c>
      <c r="G15" s="16">
        <v>20</v>
      </c>
      <c r="H15" s="17">
        <v>19</v>
      </c>
      <c r="I15" s="24">
        <f t="shared" si="1"/>
        <v>14</v>
      </c>
      <c r="J15" s="24">
        <f t="shared" si="0"/>
        <v>4.8</v>
      </c>
      <c r="K15" s="24">
        <v>0.2</v>
      </c>
      <c r="L15" s="14" t="s">
        <v>39</v>
      </c>
      <c r="M15" s="14" t="s">
        <v>20</v>
      </c>
    </row>
    <row r="16" s="2" customFormat="1" ht="24" customHeight="1" spans="1:13">
      <c r="A16" s="12">
        <v>13</v>
      </c>
      <c r="B16" s="13" t="s">
        <v>14</v>
      </c>
      <c r="C16" s="14" t="s">
        <v>31</v>
      </c>
      <c r="D16" s="15" t="s">
        <v>64</v>
      </c>
      <c r="E16" s="14" t="s">
        <v>65</v>
      </c>
      <c r="F16" s="14" t="s">
        <v>66</v>
      </c>
      <c r="G16" s="16">
        <v>20</v>
      </c>
      <c r="H16" s="17">
        <v>19</v>
      </c>
      <c r="I16" s="24">
        <f t="shared" si="1"/>
        <v>14</v>
      </c>
      <c r="J16" s="24">
        <f t="shared" si="0"/>
        <v>4.8</v>
      </c>
      <c r="K16" s="24">
        <v>0.2</v>
      </c>
      <c r="L16" s="14" t="s">
        <v>24</v>
      </c>
      <c r="M16" s="14" t="s">
        <v>25</v>
      </c>
    </row>
    <row r="17" s="2" customFormat="1" ht="24" customHeight="1" spans="1:13">
      <c r="A17" s="12">
        <v>14</v>
      </c>
      <c r="B17" s="13" t="s">
        <v>14</v>
      </c>
      <c r="C17" s="14" t="s">
        <v>31</v>
      </c>
      <c r="D17" s="15" t="s">
        <v>67</v>
      </c>
      <c r="E17" s="14" t="s">
        <v>68</v>
      </c>
      <c r="F17" s="14" t="s">
        <v>69</v>
      </c>
      <c r="G17" s="16">
        <v>20</v>
      </c>
      <c r="H17" s="17">
        <v>19</v>
      </c>
      <c r="I17" s="24">
        <f t="shared" si="1"/>
        <v>14</v>
      </c>
      <c r="J17" s="24">
        <f t="shared" si="0"/>
        <v>4.8</v>
      </c>
      <c r="K17" s="24">
        <v>0.2</v>
      </c>
      <c r="L17" s="14" t="s">
        <v>70</v>
      </c>
      <c r="M17" s="14" t="s">
        <v>71</v>
      </c>
    </row>
    <row r="18" s="2" customFormat="1" ht="24" customHeight="1" spans="1:13">
      <c r="A18" s="12">
        <v>15</v>
      </c>
      <c r="B18" s="13" t="s">
        <v>14</v>
      </c>
      <c r="C18" s="14" t="s">
        <v>31</v>
      </c>
      <c r="D18" s="15" t="s">
        <v>72</v>
      </c>
      <c r="E18" s="14" t="s">
        <v>73</v>
      </c>
      <c r="F18" s="14" t="s">
        <v>74</v>
      </c>
      <c r="G18" s="16">
        <v>20</v>
      </c>
      <c r="H18" s="17">
        <v>19</v>
      </c>
      <c r="I18" s="24">
        <f t="shared" si="1"/>
        <v>14</v>
      </c>
      <c r="J18" s="24">
        <f t="shared" si="0"/>
        <v>4.8</v>
      </c>
      <c r="K18" s="24">
        <v>0.2</v>
      </c>
      <c r="L18" s="14" t="s">
        <v>50</v>
      </c>
      <c r="M18" s="14" t="s">
        <v>75</v>
      </c>
    </row>
    <row r="19" s="2" customFormat="1" ht="24" customHeight="1" spans="1:13">
      <c r="A19" s="12">
        <v>16</v>
      </c>
      <c r="B19" s="13" t="s">
        <v>14</v>
      </c>
      <c r="C19" s="14" t="s">
        <v>31</v>
      </c>
      <c r="D19" s="15" t="s">
        <v>76</v>
      </c>
      <c r="E19" s="14" t="s">
        <v>77</v>
      </c>
      <c r="F19" s="14" t="s">
        <v>78</v>
      </c>
      <c r="G19" s="16">
        <v>20</v>
      </c>
      <c r="H19" s="17">
        <v>19</v>
      </c>
      <c r="I19" s="24">
        <f t="shared" si="1"/>
        <v>14</v>
      </c>
      <c r="J19" s="24">
        <f t="shared" si="0"/>
        <v>4.8</v>
      </c>
      <c r="K19" s="24">
        <v>0.2</v>
      </c>
      <c r="L19" s="14" t="s">
        <v>79</v>
      </c>
      <c r="M19" s="14" t="s">
        <v>75</v>
      </c>
    </row>
    <row r="20" s="2" customFormat="1" ht="24" customHeight="1" spans="1:13">
      <c r="A20" s="12">
        <v>17</v>
      </c>
      <c r="B20" s="13" t="s">
        <v>14</v>
      </c>
      <c r="C20" s="14" t="s">
        <v>31</v>
      </c>
      <c r="D20" s="15" t="s">
        <v>80</v>
      </c>
      <c r="E20" s="14" t="s">
        <v>81</v>
      </c>
      <c r="F20" s="14" t="s">
        <v>82</v>
      </c>
      <c r="G20" s="16">
        <v>20</v>
      </c>
      <c r="H20" s="17">
        <v>19</v>
      </c>
      <c r="I20" s="24">
        <f t="shared" si="1"/>
        <v>14</v>
      </c>
      <c r="J20" s="24">
        <f t="shared" si="0"/>
        <v>4.8</v>
      </c>
      <c r="K20" s="24">
        <v>0.2</v>
      </c>
      <c r="L20" s="14" t="s">
        <v>43</v>
      </c>
      <c r="M20" s="14" t="s">
        <v>83</v>
      </c>
    </row>
    <row r="21" s="2" customFormat="1" ht="24" customHeight="1" spans="1:13">
      <c r="A21" s="12">
        <v>18</v>
      </c>
      <c r="B21" s="13" t="s">
        <v>14</v>
      </c>
      <c r="C21" s="14" t="s">
        <v>31</v>
      </c>
      <c r="D21" s="15" t="s">
        <v>84</v>
      </c>
      <c r="E21" s="14" t="s">
        <v>85</v>
      </c>
      <c r="F21" s="14" t="s">
        <v>86</v>
      </c>
      <c r="G21" s="16">
        <v>20</v>
      </c>
      <c r="H21" s="17">
        <v>19</v>
      </c>
      <c r="I21" s="24">
        <f t="shared" si="1"/>
        <v>14</v>
      </c>
      <c r="J21" s="24">
        <f t="shared" si="0"/>
        <v>4.8</v>
      </c>
      <c r="K21" s="24">
        <v>0.2</v>
      </c>
      <c r="L21" s="14" t="s">
        <v>87</v>
      </c>
      <c r="M21" s="14" t="s">
        <v>30</v>
      </c>
    </row>
    <row r="22" s="2" customFormat="1" ht="24" customHeight="1" spans="1:13">
      <c r="A22" s="12">
        <v>19</v>
      </c>
      <c r="B22" s="13" t="s">
        <v>14</v>
      </c>
      <c r="C22" s="14" t="s">
        <v>88</v>
      </c>
      <c r="D22" s="15" t="s">
        <v>89</v>
      </c>
      <c r="E22" s="14" t="s">
        <v>90</v>
      </c>
      <c r="F22" s="14" t="s">
        <v>91</v>
      </c>
      <c r="G22" s="16">
        <v>20</v>
      </c>
      <c r="H22" s="17">
        <v>19</v>
      </c>
      <c r="I22" s="24">
        <f t="shared" si="1"/>
        <v>14</v>
      </c>
      <c r="J22" s="24">
        <f t="shared" si="0"/>
        <v>4.8</v>
      </c>
      <c r="K22" s="24">
        <v>0.2</v>
      </c>
      <c r="L22" s="14" t="s">
        <v>70</v>
      </c>
      <c r="M22" s="14" t="s">
        <v>20</v>
      </c>
    </row>
    <row r="23" s="2" customFormat="1" ht="24" customHeight="1" spans="1:13">
      <c r="A23" s="12">
        <v>20</v>
      </c>
      <c r="B23" s="13" t="s">
        <v>14</v>
      </c>
      <c r="C23" s="14" t="s">
        <v>88</v>
      </c>
      <c r="D23" s="15" t="s">
        <v>92</v>
      </c>
      <c r="E23" s="14" t="s">
        <v>93</v>
      </c>
      <c r="F23" s="14" t="s">
        <v>94</v>
      </c>
      <c r="G23" s="16">
        <v>20</v>
      </c>
      <c r="H23" s="17">
        <v>19</v>
      </c>
      <c r="I23" s="24">
        <f t="shared" si="1"/>
        <v>14</v>
      </c>
      <c r="J23" s="24">
        <f t="shared" si="0"/>
        <v>4.8</v>
      </c>
      <c r="K23" s="24">
        <v>0.2</v>
      </c>
      <c r="L23" s="14" t="s">
        <v>43</v>
      </c>
      <c r="M23" s="14" t="s">
        <v>95</v>
      </c>
    </row>
    <row r="24" s="2" customFormat="1" ht="24" customHeight="1" spans="1:13">
      <c r="A24" s="12">
        <v>21</v>
      </c>
      <c r="B24" s="13" t="s">
        <v>14</v>
      </c>
      <c r="C24" s="14" t="s">
        <v>88</v>
      </c>
      <c r="D24" s="15" t="s">
        <v>96</v>
      </c>
      <c r="E24" s="14" t="s">
        <v>97</v>
      </c>
      <c r="F24" s="14" t="s">
        <v>98</v>
      </c>
      <c r="G24" s="16">
        <v>20</v>
      </c>
      <c r="H24" s="17">
        <v>19</v>
      </c>
      <c r="I24" s="24">
        <f t="shared" si="1"/>
        <v>14</v>
      </c>
      <c r="J24" s="24">
        <f t="shared" si="0"/>
        <v>4.8</v>
      </c>
      <c r="K24" s="24">
        <v>0.2</v>
      </c>
      <c r="L24" s="14" t="s">
        <v>50</v>
      </c>
      <c r="M24" s="14" t="s">
        <v>75</v>
      </c>
    </row>
    <row r="25" s="2" customFormat="1" ht="24" customHeight="1" spans="1:13">
      <c r="A25" s="12">
        <v>22</v>
      </c>
      <c r="B25" s="13" t="s">
        <v>14</v>
      </c>
      <c r="C25" s="14" t="s">
        <v>99</v>
      </c>
      <c r="D25" s="15" t="s">
        <v>100</v>
      </c>
      <c r="E25" s="14" t="s">
        <v>101</v>
      </c>
      <c r="F25" s="14" t="s">
        <v>102</v>
      </c>
      <c r="G25" s="16">
        <v>20</v>
      </c>
      <c r="H25" s="17">
        <v>19</v>
      </c>
      <c r="I25" s="24">
        <f t="shared" si="1"/>
        <v>14</v>
      </c>
      <c r="J25" s="24">
        <f t="shared" si="0"/>
        <v>4.8</v>
      </c>
      <c r="K25" s="24">
        <v>0.2</v>
      </c>
      <c r="L25" s="14" t="s">
        <v>24</v>
      </c>
      <c r="M25" s="14" t="s">
        <v>35</v>
      </c>
    </row>
    <row r="26" s="2" customFormat="1" ht="24" customHeight="1" spans="1:13">
      <c r="A26" s="12">
        <v>23</v>
      </c>
      <c r="B26" s="13" t="s">
        <v>14</v>
      </c>
      <c r="C26" s="14" t="s">
        <v>99</v>
      </c>
      <c r="D26" s="15" t="s">
        <v>103</v>
      </c>
      <c r="E26" s="14" t="s">
        <v>104</v>
      </c>
      <c r="F26" s="14" t="s">
        <v>105</v>
      </c>
      <c r="G26" s="16">
        <v>20</v>
      </c>
      <c r="H26" s="17">
        <v>19</v>
      </c>
      <c r="I26" s="24">
        <f t="shared" si="1"/>
        <v>14</v>
      </c>
      <c r="J26" s="24">
        <f t="shared" si="0"/>
        <v>4.8</v>
      </c>
      <c r="K26" s="24">
        <v>0.2</v>
      </c>
      <c r="L26" s="14" t="s">
        <v>24</v>
      </c>
      <c r="M26" s="14" t="s">
        <v>57</v>
      </c>
    </row>
    <row r="27" s="2" customFormat="1" ht="24" customHeight="1" spans="1:13">
      <c r="A27" s="12">
        <v>24</v>
      </c>
      <c r="B27" s="13" t="s">
        <v>14</v>
      </c>
      <c r="C27" s="14" t="s">
        <v>99</v>
      </c>
      <c r="D27" s="15" t="s">
        <v>106</v>
      </c>
      <c r="E27" s="14" t="s">
        <v>107</v>
      </c>
      <c r="F27" s="14" t="s">
        <v>108</v>
      </c>
      <c r="G27" s="16">
        <v>20</v>
      </c>
      <c r="H27" s="17">
        <v>19</v>
      </c>
      <c r="I27" s="24">
        <f t="shared" si="1"/>
        <v>14</v>
      </c>
      <c r="J27" s="24">
        <f t="shared" si="0"/>
        <v>4.8</v>
      </c>
      <c r="K27" s="24">
        <v>0.2</v>
      </c>
      <c r="L27" s="14" t="s">
        <v>19</v>
      </c>
      <c r="M27" s="14" t="s">
        <v>20</v>
      </c>
    </row>
    <row r="28" s="2" customFormat="1" ht="24" customHeight="1" spans="1:13">
      <c r="A28" s="12">
        <v>25</v>
      </c>
      <c r="B28" s="13" t="s">
        <v>14</v>
      </c>
      <c r="C28" s="14" t="s">
        <v>99</v>
      </c>
      <c r="D28" s="15" t="s">
        <v>109</v>
      </c>
      <c r="E28" s="14" t="s">
        <v>110</v>
      </c>
      <c r="F28" s="14" t="s">
        <v>111</v>
      </c>
      <c r="G28" s="16">
        <v>20</v>
      </c>
      <c r="H28" s="17">
        <v>19</v>
      </c>
      <c r="I28" s="24">
        <f t="shared" si="1"/>
        <v>14</v>
      </c>
      <c r="J28" s="24">
        <f t="shared" si="0"/>
        <v>4.8</v>
      </c>
      <c r="K28" s="24">
        <v>0.2</v>
      </c>
      <c r="L28" s="14" t="s">
        <v>112</v>
      </c>
      <c r="M28" s="14" t="s">
        <v>95</v>
      </c>
    </row>
    <row r="29" s="2" customFormat="1" ht="24" customHeight="1" spans="1:13">
      <c r="A29" s="12">
        <v>26</v>
      </c>
      <c r="B29" s="13" t="s">
        <v>14</v>
      </c>
      <c r="C29" s="14" t="s">
        <v>99</v>
      </c>
      <c r="D29" s="15" t="s">
        <v>113</v>
      </c>
      <c r="E29" s="14" t="s">
        <v>114</v>
      </c>
      <c r="F29" s="14" t="s">
        <v>115</v>
      </c>
      <c r="G29" s="16">
        <v>20</v>
      </c>
      <c r="H29" s="17">
        <v>19</v>
      </c>
      <c r="I29" s="24">
        <f t="shared" si="1"/>
        <v>14</v>
      </c>
      <c r="J29" s="24">
        <f t="shared" si="0"/>
        <v>4.8</v>
      </c>
      <c r="K29" s="24">
        <v>0.2</v>
      </c>
      <c r="L29" s="14" t="s">
        <v>43</v>
      </c>
      <c r="M29" s="14" t="s">
        <v>95</v>
      </c>
    </row>
    <row r="30" s="2" customFormat="1" ht="24" customHeight="1" spans="1:13">
      <c r="A30" s="12">
        <v>27</v>
      </c>
      <c r="B30" s="13" t="s">
        <v>14</v>
      </c>
      <c r="C30" s="14" t="s">
        <v>99</v>
      </c>
      <c r="D30" s="15" t="s">
        <v>116</v>
      </c>
      <c r="E30" s="14" t="s">
        <v>117</v>
      </c>
      <c r="F30" s="14" t="s">
        <v>118</v>
      </c>
      <c r="G30" s="16">
        <v>20</v>
      </c>
      <c r="H30" s="17">
        <v>19</v>
      </c>
      <c r="I30" s="24">
        <f t="shared" si="1"/>
        <v>14</v>
      </c>
      <c r="J30" s="24">
        <f t="shared" si="0"/>
        <v>4.8</v>
      </c>
      <c r="K30" s="24">
        <v>0.2</v>
      </c>
      <c r="L30" s="14" t="s">
        <v>24</v>
      </c>
      <c r="M30" s="14" t="s">
        <v>25</v>
      </c>
    </row>
    <row r="31" s="2" customFormat="1" ht="24" customHeight="1" spans="1:13">
      <c r="A31" s="12">
        <v>28</v>
      </c>
      <c r="B31" s="13" t="s">
        <v>14</v>
      </c>
      <c r="C31" s="14" t="s">
        <v>99</v>
      </c>
      <c r="D31" s="15" t="s">
        <v>119</v>
      </c>
      <c r="E31" s="14" t="s">
        <v>120</v>
      </c>
      <c r="F31" s="14" t="s">
        <v>121</v>
      </c>
      <c r="G31" s="16">
        <v>20</v>
      </c>
      <c r="H31" s="17">
        <v>19</v>
      </c>
      <c r="I31" s="24">
        <f t="shared" ref="I31:I35" si="2">G31*0.7</f>
        <v>14</v>
      </c>
      <c r="J31" s="24">
        <f t="shared" si="0"/>
        <v>4.8</v>
      </c>
      <c r="K31" s="24">
        <v>0.2</v>
      </c>
      <c r="L31" s="14" t="s">
        <v>24</v>
      </c>
      <c r="M31" s="14" t="s">
        <v>25</v>
      </c>
    </row>
    <row r="32" s="2" customFormat="1" ht="24" customHeight="1" spans="1:13">
      <c r="A32" s="12">
        <v>29</v>
      </c>
      <c r="B32" s="13" t="s">
        <v>14</v>
      </c>
      <c r="C32" s="14" t="s">
        <v>99</v>
      </c>
      <c r="D32" s="15" t="s">
        <v>122</v>
      </c>
      <c r="E32" s="14" t="s">
        <v>123</v>
      </c>
      <c r="F32" s="14" t="s">
        <v>124</v>
      </c>
      <c r="G32" s="16">
        <v>20</v>
      </c>
      <c r="H32" s="17">
        <v>19</v>
      </c>
      <c r="I32" s="24">
        <f t="shared" si="2"/>
        <v>14</v>
      </c>
      <c r="J32" s="24">
        <f t="shared" si="0"/>
        <v>4.8</v>
      </c>
      <c r="K32" s="24">
        <v>0.2</v>
      </c>
      <c r="L32" s="14" t="s">
        <v>125</v>
      </c>
      <c r="M32" s="14" t="s">
        <v>71</v>
      </c>
    </row>
    <row r="33" s="2" customFormat="1" ht="24" customHeight="1" spans="1:13">
      <c r="A33" s="12">
        <v>30</v>
      </c>
      <c r="B33" s="13" t="s">
        <v>14</v>
      </c>
      <c r="C33" s="14" t="s">
        <v>99</v>
      </c>
      <c r="D33" s="15" t="s">
        <v>126</v>
      </c>
      <c r="E33" s="14" t="s">
        <v>127</v>
      </c>
      <c r="F33" s="14" t="s">
        <v>128</v>
      </c>
      <c r="G33" s="16">
        <v>20</v>
      </c>
      <c r="H33" s="17">
        <v>19</v>
      </c>
      <c r="I33" s="24">
        <f t="shared" si="2"/>
        <v>14</v>
      </c>
      <c r="J33" s="24">
        <f t="shared" si="0"/>
        <v>4.8</v>
      </c>
      <c r="K33" s="24">
        <v>0.2</v>
      </c>
      <c r="L33" s="14" t="s">
        <v>129</v>
      </c>
      <c r="M33" s="14" t="s">
        <v>71</v>
      </c>
    </row>
    <row r="34" s="2" customFormat="1" ht="24" customHeight="1" spans="1:13">
      <c r="A34" s="12">
        <v>31</v>
      </c>
      <c r="B34" s="13" t="s">
        <v>14</v>
      </c>
      <c r="C34" s="14" t="s">
        <v>99</v>
      </c>
      <c r="D34" s="15" t="s">
        <v>130</v>
      </c>
      <c r="E34" s="14" t="s">
        <v>131</v>
      </c>
      <c r="F34" s="14" t="s">
        <v>132</v>
      </c>
      <c r="G34" s="16">
        <v>20</v>
      </c>
      <c r="H34" s="17">
        <v>19</v>
      </c>
      <c r="I34" s="24">
        <f t="shared" si="2"/>
        <v>14</v>
      </c>
      <c r="J34" s="24">
        <f t="shared" si="0"/>
        <v>4.8</v>
      </c>
      <c r="K34" s="24">
        <v>0.2</v>
      </c>
      <c r="L34" s="14" t="s">
        <v>19</v>
      </c>
      <c r="M34" s="14" t="s">
        <v>83</v>
      </c>
    </row>
    <row r="35" s="2" customFormat="1" ht="24" customHeight="1" spans="1:13">
      <c r="A35" s="12">
        <v>32</v>
      </c>
      <c r="B35" s="13" t="s">
        <v>14</v>
      </c>
      <c r="C35" s="14" t="s">
        <v>99</v>
      </c>
      <c r="D35" s="15" t="s">
        <v>133</v>
      </c>
      <c r="E35" s="14" t="s">
        <v>134</v>
      </c>
      <c r="F35" s="14" t="s">
        <v>135</v>
      </c>
      <c r="G35" s="16">
        <v>20</v>
      </c>
      <c r="H35" s="17">
        <v>19</v>
      </c>
      <c r="I35" s="24">
        <f t="shared" si="2"/>
        <v>14</v>
      </c>
      <c r="J35" s="24">
        <f t="shared" si="0"/>
        <v>4.8</v>
      </c>
      <c r="K35" s="24">
        <v>0.2</v>
      </c>
      <c r="L35" s="14" t="s">
        <v>39</v>
      </c>
      <c r="M35" s="14" t="s">
        <v>30</v>
      </c>
    </row>
    <row r="36" ht="26.25" customHeight="1" spans="1:13">
      <c r="A36" s="18" t="s">
        <v>136</v>
      </c>
      <c r="B36" s="19"/>
      <c r="C36" s="19"/>
      <c r="D36" s="19"/>
      <c r="E36" s="19"/>
      <c r="F36" s="20"/>
      <c r="G36" s="21">
        <f>SUM(G4:G35)</f>
        <v>685</v>
      </c>
      <c r="H36" s="21">
        <f>SUM(H4:H35)</f>
        <v>650</v>
      </c>
      <c r="I36" s="21">
        <f>SUM(I4:I35)</f>
        <v>479.5</v>
      </c>
      <c r="J36" s="21">
        <f>SUM(J4:J35)</f>
        <v>163.8</v>
      </c>
      <c r="K36" s="21">
        <f>SUM(K4:K35)</f>
        <v>6.7</v>
      </c>
      <c r="L36" s="21"/>
      <c r="M36" s="25"/>
    </row>
    <row r="37" ht="54.75" customHeight="1" spans="1:13">
      <c r="A37" s="22" t="s">
        <v>137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9" ht="21" customHeight="1"/>
  </sheetData>
  <mergeCells count="16">
    <mergeCell ref="A1:M1"/>
    <mergeCell ref="A36:F36"/>
    <mergeCell ref="A37:M3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" right="0" top="0.354166666666667" bottom="0.354166666666667" header="0.313888888888889" footer="0.313888888888889"/>
  <pageSetup paperSize="9" scale="95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</cp:lastModifiedBy>
  <dcterms:created xsi:type="dcterms:W3CDTF">2006-09-16T00:00:00Z</dcterms:created>
  <cp:lastPrinted>2017-10-19T01:06:00Z</cp:lastPrinted>
  <dcterms:modified xsi:type="dcterms:W3CDTF">2018-10-11T07:14:09Z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